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624"/>
  <workbookPr autoCompressPictures="0"/>
  <bookViews>
    <workbookView xWindow="0" yWindow="0" windowWidth="19200" windowHeight="8200"/>
  </bookViews>
  <sheets>
    <sheet name="Taul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9" i="1"/>
  <c r="C49" i="1"/>
  <c r="C14" i="1"/>
  <c r="C13" i="1"/>
  <c r="C12" i="1"/>
  <c r="C11" i="1"/>
  <c r="C10" i="1"/>
  <c r="C9" i="1"/>
  <c r="C8" i="1"/>
  <c r="C7" i="1"/>
  <c r="C6" i="1"/>
  <c r="B55" i="1"/>
  <c r="C55" i="1"/>
  <c r="B58" i="1"/>
  <c r="C58" i="1"/>
  <c r="B56" i="1"/>
  <c r="C56" i="1"/>
  <c r="B59" i="1"/>
  <c r="C59" i="1"/>
  <c r="B53" i="1"/>
  <c r="C53" i="1"/>
  <c r="B51" i="1"/>
  <c r="C51" i="1"/>
  <c r="B50" i="1"/>
  <c r="C50" i="1"/>
  <c r="B54" i="1"/>
  <c r="C54" i="1"/>
  <c r="B52" i="1"/>
  <c r="C52" i="1"/>
  <c r="B60" i="1"/>
  <c r="C60" i="1"/>
  <c r="B57" i="1"/>
  <c r="C57" i="1"/>
</calcChain>
</file>

<file path=xl/sharedStrings.xml><?xml version="1.0" encoding="utf-8"?>
<sst xmlns="http://schemas.openxmlformats.org/spreadsheetml/2006/main" count="60" uniqueCount="60">
  <si>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Vanhempani tietävät koko ajan, missä olen ja mitä teen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</si>
  <si>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Jos minusta välittävät ihmiset tietäisivät huonoista puolistani, he eivät enää haluaisi olla kanssani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</si>
  <si>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Pelkään, että ihmiset eivät pidä lupauksiaan tai pettävät minut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</si>
  <si>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Suutun itselleni jos teen virheitä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</si>
  <si>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En pysty tekemään asioita loppuun saakka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</si>
  <si>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Tarvitsen muita, jotta voin selvitä pienistäkin asioista</t>
    </r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</si>
  <si>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Tunnen itseni ulkopuoliseksi</t>
    </r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</si>
  <si>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Vanhempani ja minä kerromme toisillemme kaiken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</si>
  <si>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Kuuntelen aina tarkkaan, mitä opettaja sanoo, koska haluan, että hän pitää minusta</t>
    </r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</si>
  <si>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Unohdan usein tehdä asioita, vaikka olisin luvannut tehdä ne</t>
    </r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</si>
  <si>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Lapsiryhmässä tunnen itseni ulkopuoliseksi</t>
    </r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</si>
  <si>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Pelkään usein sairastumista</t>
    </r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</si>
  <si>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Häpeän itseäni, koska en ole hyvä missään</t>
    </r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</si>
  <si>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Kukaan ei koskaan huomaa minua</t>
    </r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</si>
  <si>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Muut lapset ja aikuiset ovat usein epärehellisiä</t>
    </r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</si>
  <si>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Olen liian ujo näyttääkseni toiselle, että pidän hänestä</t>
    </r>
  </si>
  <si>
    <r>
      <t>22.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Omien puolien pitäminen on minulle vaikeaa</t>
    </r>
  </si>
  <si>
    <r>
      <t>24.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Olen tärkeämpi kuin muut lapset</t>
    </r>
  </si>
  <si>
    <r>
      <t>27.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Pelkään jatkuvasti, että joku josta välitän, kuolee</t>
    </r>
  </si>
  <si>
    <r>
      <t>28.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Yritän aina miellyttää muita ihmisiä</t>
    </r>
  </si>
  <si>
    <r>
      <t>34.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En halua, että minua kohdellaan kuin muita lapsia, olen erityinen</t>
    </r>
  </si>
  <si>
    <r>
      <t>35.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Minun täytyy usein suojella itseäni muilta lapsilta taikka aikuisilta</t>
    </r>
  </si>
  <si>
    <r>
      <t>36.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Muut lapset ovat paljon parempia asioissa kuin minä</t>
    </r>
  </si>
  <si>
    <r>
      <t>37.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Teen usein asioita ajattelematta ja kadun niitä jälkeenpäin</t>
    </r>
  </si>
  <si>
    <r>
      <t>38.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Olen tyhmempi kuin muut lapset</t>
    </r>
  </si>
  <si>
    <r>
      <t>39.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Tarvitsen enemmän apua kuin muut lapset</t>
    </r>
  </si>
  <si>
    <r>
      <t>40.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En tunne oloani mukavaksi muiden ihmisten seurassa</t>
    </r>
  </si>
  <si>
    <t>sum</t>
  </si>
  <si>
    <t>Yksinäisyys  n=5</t>
  </si>
  <si>
    <t>Haavoittuvuus n=6</t>
  </si>
  <si>
    <t xml:space="preserve"> Epäluottamus/kaltoinkohtelu n=3</t>
  </si>
  <si>
    <t>Vajavuus n=3</t>
  </si>
  <si>
    <t xml:space="preserve"> Epäonnistuminen n=3</t>
  </si>
  <si>
    <t>Alistuminen n=5</t>
  </si>
  <si>
    <t>Vaativuus n=3</t>
  </si>
  <si>
    <t>Uhrautuminen n=3</t>
  </si>
  <si>
    <t>Oikeutus n=3</t>
  </si>
  <si>
    <t>Itsekontrollin puute n=3</t>
  </si>
  <si>
    <t>Kokonaispistem n=40</t>
  </si>
  <si>
    <t>arvo1-4</t>
  </si>
  <si>
    <t>summa</t>
  </si>
  <si>
    <r>
      <t>23.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Minulla on koko ajan tunne, että jotain pahaa tulee tapahtumaan</t>
    </r>
  </si>
  <si>
    <r>
      <t>25.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Minun täytyy tehdä niin kuin muut haluavat, jotta he pitävät minusta</t>
    </r>
  </si>
  <si>
    <r>
      <t>33.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Yritän olla kiltti muita kohtaan</t>
    </r>
  </si>
  <si>
    <t>LASTEN SKEEMAKYSELY (Schema Inventory for Children, SIC)</t>
  </si>
  <si>
    <t>Kietoutuneisuus n=3</t>
  </si>
  <si>
    <t>2.   Minua ei voi rakastaa</t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</si>
  <si>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Kerron vanhemmilleni kaiken mitä teen</t>
    </r>
  </si>
  <si>
    <r>
      <t>26.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Tekemäni asiat eivät ole koskaan kovin hyviä ja ajattelen, että voisin aina tehdä paremmin</t>
    </r>
  </si>
  <si>
    <r>
      <t>29.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Minusta tuntuu hirveältä ellen ole tehnyt kaikkein parastani</t>
    </r>
  </si>
  <si>
    <r>
      <t>31.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Ei kannata luottaa keneenkään</t>
    </r>
  </si>
  <si>
    <t>1=ei sovi minuun lainkaan 2=ei sovi minuun juurikaan 3=sopii minuun melkein 4=sopii minuun täysin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</si>
  <si>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Jos ystäväni ei halua leikkiä kanssani, tunnen itseni huonoksi ja ajattelen, ettei hän halua olla enää ystäväni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</si>
  <si>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Jos toinen lapsi oppisi kunnolla tuntemaan minut, hän ei haluaisi olla enää ystäväni</t>
    </r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</si>
  <si>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Pelkään usein, että menetämme rahamme ja meidän perheestä tulee köyhä</t>
    </r>
  </si>
  <si>
    <r>
      <t>32.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Minun pitää saada tehdä asiat minun tavallani</t>
    </r>
  </si>
  <si>
    <t>Rijkeboor, M.M. &amp; de Boo, G. M.: Early maladaptive schemas in children: Development and validation of the schema inventory for children.</t>
  </si>
  <si>
    <t xml:space="preserve"> J. of Behavior Therapy and Experimental Psychiatry, 41 (2010), 102-109. Suomennos M Rijkeboorin luvalla Leni Honka &amp; Jorma Fredriksson</t>
  </si>
  <si>
    <t>;omaketta käyttävälle työntekijölle: yritämme koota hieman aineistoa siitä, miten SIC toimii Suomessa. Voitko lähettää seuraavat tiedot: 1) missä lomake on täytetty (esimerkiksi erikoissairaanhoito, perheneuvola, koulu, terveyskeskus … 2) vastanneen lapsen ikä 3) lapsen saama kokonaispistemäärä 4) miten paljon SIC;stä oli apua lapsen hoidossa asteikolla 0 (ei lainkaan - 10 tosi paljon). Lähetä tiedot osoitteeseen jorma.fredriksson@gmail.com</t>
  </si>
  <si>
    <r>
      <t>30.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Minulla ei ole ketään, joka kuuntelisi minua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</si>
</sst>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 indent="4"/>
    </xf>
    <xf numFmtId="0" fontId="0" fillId="0" borderId="0" xfId="0" applyAlignment="1">
      <alignment horizontal="right"/>
    </xf>
    <xf numFmtId="16" fontId="0" fillId="0" borderId="0" xfId="0" applyNumberFormat="1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62"/>
  <sheetViews>
    <sheetView tabSelected="1" topLeftCell="A33" zoomScale="145" zoomScaleNormal="145" zoomScalePageLayoutView="145" workbookViewId="0">
      <selection activeCell="A35" sqref="A35"/>
    </sheetView>
  </sheetViews>
  <sheetFormatPr baseColWidth="10" defaultColWidth="8.83203125" defaultRowHeight="14" x14ac:dyDescent="0"/>
  <cols>
    <col min="1" max="1" width="106.83203125" customWidth="1"/>
  </cols>
  <sheetData>
    <row r="1" spans="1:3" ht="37">
      <c r="A1" s="11" t="s">
        <v>58</v>
      </c>
    </row>
    <row r="2" spans="1:3" ht="23">
      <c r="A2" s="6" t="s">
        <v>44</v>
      </c>
    </row>
    <row r="3" spans="1:3" ht="12" customHeight="1">
      <c r="A3" s="6"/>
    </row>
    <row r="4" spans="1:3" s="8" customFormat="1" ht="15">
      <c r="A4" s="9" t="s">
        <v>51</v>
      </c>
      <c r="B4" s="7" t="s">
        <v>39</v>
      </c>
      <c r="C4" s="8" t="s">
        <v>40</v>
      </c>
    </row>
    <row r="5" spans="1:3">
      <c r="A5" s="5"/>
      <c r="B5" s="3"/>
    </row>
    <row r="6" spans="1:3" ht="15">
      <c r="A6" s="1" t="s">
        <v>0</v>
      </c>
      <c r="C6">
        <f>B6</f>
        <v>0</v>
      </c>
    </row>
    <row r="7" spans="1:3" s="4" customFormat="1" ht="15">
      <c r="A7" s="1" t="s">
        <v>46</v>
      </c>
      <c r="C7" s="4">
        <f t="shared" ref="C7:C45" si="0">B7</f>
        <v>0</v>
      </c>
    </row>
    <row r="8" spans="1:3" ht="15">
      <c r="A8" s="1" t="s">
        <v>1</v>
      </c>
      <c r="C8">
        <f t="shared" si="0"/>
        <v>0</v>
      </c>
    </row>
    <row r="9" spans="1:3" ht="15">
      <c r="A9" s="1" t="s">
        <v>2</v>
      </c>
      <c r="C9">
        <f t="shared" si="0"/>
        <v>0</v>
      </c>
    </row>
    <row r="10" spans="1:3" ht="15">
      <c r="A10" s="1" t="s">
        <v>3</v>
      </c>
      <c r="C10">
        <f t="shared" si="0"/>
        <v>0</v>
      </c>
    </row>
    <row r="11" spans="1:3" ht="15">
      <c r="A11" s="1" t="s">
        <v>4</v>
      </c>
      <c r="C11">
        <f t="shared" si="0"/>
        <v>0</v>
      </c>
    </row>
    <row r="12" spans="1:3" ht="15">
      <c r="A12" s="1" t="s">
        <v>5</v>
      </c>
      <c r="C12">
        <f t="shared" si="0"/>
        <v>0</v>
      </c>
    </row>
    <row r="13" spans="1:3" ht="15">
      <c r="A13" s="1" t="s">
        <v>47</v>
      </c>
      <c r="C13">
        <f t="shared" si="0"/>
        <v>0</v>
      </c>
    </row>
    <row r="14" spans="1:3" ht="15">
      <c r="A14" s="1" t="s">
        <v>6</v>
      </c>
      <c r="C14">
        <f t="shared" si="0"/>
        <v>0</v>
      </c>
    </row>
    <row r="15" spans="1:3" ht="15">
      <c r="A15" s="1" t="s">
        <v>52</v>
      </c>
      <c r="C15">
        <f t="shared" si="0"/>
        <v>0</v>
      </c>
    </row>
    <row r="16" spans="1:3" ht="15">
      <c r="A16" s="1" t="s">
        <v>53</v>
      </c>
      <c r="C16">
        <f t="shared" si="0"/>
        <v>0</v>
      </c>
    </row>
    <row r="17" spans="1:3" ht="15">
      <c r="A17" s="1" t="s">
        <v>7</v>
      </c>
      <c r="C17">
        <f t="shared" si="0"/>
        <v>0</v>
      </c>
    </row>
    <row r="18" spans="1:3" ht="15">
      <c r="A18" s="1" t="s">
        <v>8</v>
      </c>
      <c r="C18">
        <f t="shared" si="0"/>
        <v>0</v>
      </c>
    </row>
    <row r="19" spans="1:3" ht="15">
      <c r="A19" s="1" t="s">
        <v>9</v>
      </c>
      <c r="C19">
        <f t="shared" si="0"/>
        <v>0</v>
      </c>
    </row>
    <row r="20" spans="1:3" ht="15">
      <c r="A20" s="1" t="s">
        <v>10</v>
      </c>
      <c r="C20">
        <f t="shared" si="0"/>
        <v>0</v>
      </c>
    </row>
    <row r="21" spans="1:3" ht="15">
      <c r="A21" s="1" t="s">
        <v>54</v>
      </c>
      <c r="C21">
        <f t="shared" si="0"/>
        <v>0</v>
      </c>
    </row>
    <row r="22" spans="1:3" ht="15">
      <c r="A22" s="1" t="s">
        <v>11</v>
      </c>
      <c r="C22">
        <f t="shared" si="0"/>
        <v>0</v>
      </c>
    </row>
    <row r="23" spans="1:3" ht="15">
      <c r="A23" s="1" t="s">
        <v>12</v>
      </c>
      <c r="C23">
        <f t="shared" si="0"/>
        <v>0</v>
      </c>
    </row>
    <row r="24" spans="1:3" ht="15">
      <c r="A24" s="1" t="s">
        <v>13</v>
      </c>
      <c r="C24">
        <f t="shared" si="0"/>
        <v>0</v>
      </c>
    </row>
    <row r="25" spans="1:3" ht="15">
      <c r="A25" s="1" t="s">
        <v>14</v>
      </c>
      <c r="C25">
        <f t="shared" si="0"/>
        <v>0</v>
      </c>
    </row>
    <row r="26" spans="1:3" ht="15">
      <c r="A26" s="1" t="s">
        <v>15</v>
      </c>
      <c r="C26">
        <f t="shared" si="0"/>
        <v>0</v>
      </c>
    </row>
    <row r="27" spans="1:3" ht="15">
      <c r="A27" s="1" t="s">
        <v>16</v>
      </c>
      <c r="C27">
        <f t="shared" si="0"/>
        <v>0</v>
      </c>
    </row>
    <row r="28" spans="1:3" ht="15">
      <c r="A28" s="1" t="s">
        <v>41</v>
      </c>
      <c r="C28">
        <f t="shared" si="0"/>
        <v>0</v>
      </c>
    </row>
    <row r="29" spans="1:3" ht="15">
      <c r="A29" s="1" t="s">
        <v>17</v>
      </c>
      <c r="C29">
        <f t="shared" si="0"/>
        <v>0</v>
      </c>
    </row>
    <row r="30" spans="1:3" ht="15">
      <c r="A30" s="1" t="s">
        <v>42</v>
      </c>
      <c r="C30">
        <f t="shared" si="0"/>
        <v>0</v>
      </c>
    </row>
    <row r="31" spans="1:3" ht="15">
      <c r="A31" s="1" t="s">
        <v>48</v>
      </c>
      <c r="C31">
        <f t="shared" si="0"/>
        <v>0</v>
      </c>
    </row>
    <row r="32" spans="1:3" ht="15">
      <c r="A32" s="1" t="s">
        <v>18</v>
      </c>
      <c r="C32">
        <f t="shared" si="0"/>
        <v>0</v>
      </c>
    </row>
    <row r="33" spans="1:3" ht="15">
      <c r="A33" s="1" t="s">
        <v>19</v>
      </c>
      <c r="C33">
        <f t="shared" si="0"/>
        <v>0</v>
      </c>
    </row>
    <row r="34" spans="1:3" ht="15">
      <c r="A34" s="1" t="s">
        <v>49</v>
      </c>
      <c r="C34">
        <f t="shared" si="0"/>
        <v>0</v>
      </c>
    </row>
    <row r="35" spans="1:3" ht="15">
      <c r="A35" s="1" t="s">
        <v>59</v>
      </c>
      <c r="C35">
        <f t="shared" si="0"/>
        <v>0</v>
      </c>
    </row>
    <row r="36" spans="1:3" ht="15">
      <c r="A36" s="1" t="s">
        <v>50</v>
      </c>
      <c r="C36">
        <f t="shared" si="0"/>
        <v>0</v>
      </c>
    </row>
    <row r="37" spans="1:3" ht="15">
      <c r="A37" s="1" t="s">
        <v>55</v>
      </c>
      <c r="C37">
        <f t="shared" si="0"/>
        <v>0</v>
      </c>
    </row>
    <row r="38" spans="1:3" ht="15">
      <c r="A38" s="1" t="s">
        <v>43</v>
      </c>
      <c r="C38">
        <f t="shared" si="0"/>
        <v>0</v>
      </c>
    </row>
    <row r="39" spans="1:3" ht="15">
      <c r="A39" s="1" t="s">
        <v>20</v>
      </c>
      <c r="C39">
        <f t="shared" si="0"/>
        <v>0</v>
      </c>
    </row>
    <row r="40" spans="1:3" ht="15">
      <c r="A40" s="1" t="s">
        <v>21</v>
      </c>
      <c r="C40">
        <f t="shared" si="0"/>
        <v>0</v>
      </c>
    </row>
    <row r="41" spans="1:3" ht="15">
      <c r="A41" s="1" t="s">
        <v>22</v>
      </c>
      <c r="C41">
        <f t="shared" si="0"/>
        <v>0</v>
      </c>
    </row>
    <row r="42" spans="1:3" ht="15">
      <c r="A42" s="1" t="s">
        <v>23</v>
      </c>
      <c r="C42">
        <f t="shared" si="0"/>
        <v>0</v>
      </c>
    </row>
    <row r="43" spans="1:3" ht="15">
      <c r="A43" s="1" t="s">
        <v>24</v>
      </c>
      <c r="C43">
        <f t="shared" si="0"/>
        <v>0</v>
      </c>
    </row>
    <row r="44" spans="1:3" ht="15">
      <c r="A44" s="1" t="s">
        <v>25</v>
      </c>
      <c r="C44">
        <f t="shared" si="0"/>
        <v>0</v>
      </c>
    </row>
    <row r="45" spans="1:3" ht="15">
      <c r="A45" s="1" t="s">
        <v>26</v>
      </c>
      <c r="C45">
        <f t="shared" si="0"/>
        <v>0</v>
      </c>
    </row>
    <row r="48" spans="1:3">
      <c r="B48" t="s">
        <v>27</v>
      </c>
    </row>
    <row r="49" spans="1:3">
      <c r="A49" s="2" t="s">
        <v>28</v>
      </c>
      <c r="B49">
        <f>SUM(C15, C20, C24, C35, C45)</f>
        <v>0</v>
      </c>
      <c r="C49">
        <f>B49/6</f>
        <v>0</v>
      </c>
    </row>
    <row r="50" spans="1:3">
      <c r="A50" s="2" t="s">
        <v>29</v>
      </c>
      <c r="B50">
        <f>SUM(C9, C14, C21, C22, C28, C32)</f>
        <v>0</v>
      </c>
      <c r="C50">
        <f>B50/6</f>
        <v>0</v>
      </c>
    </row>
    <row r="51" spans="1:3">
      <c r="A51" s="2" t="s">
        <v>30</v>
      </c>
      <c r="B51">
        <f>SUM(C25, C36, C40)</f>
        <v>0</v>
      </c>
      <c r="C51">
        <f>B51/3</f>
        <v>0</v>
      </c>
    </row>
    <row r="52" spans="1:3">
      <c r="A52" s="2" t="s">
        <v>31</v>
      </c>
      <c r="B52">
        <f>SUM(C7, C8, C16)</f>
        <v>0</v>
      </c>
      <c r="C52">
        <f>B52/3</f>
        <v>0</v>
      </c>
    </row>
    <row r="53" spans="1:3">
      <c r="A53" s="2" t="s">
        <v>32</v>
      </c>
      <c r="B53">
        <f>SUM(C23, C41, C43)</f>
        <v>0</v>
      </c>
      <c r="C53">
        <f>B53/3</f>
        <v>0</v>
      </c>
    </row>
    <row r="54" spans="1:3">
      <c r="A54" s="2" t="s">
        <v>33</v>
      </c>
      <c r="B54">
        <f>SUM(C12, C26, C27, C30, C44)</f>
        <v>0</v>
      </c>
      <c r="C54">
        <f>B54/5</f>
        <v>0</v>
      </c>
    </row>
    <row r="55" spans="1:3">
      <c r="A55" s="2" t="s">
        <v>34</v>
      </c>
      <c r="B55">
        <f>SUM(C10, C31, C34)</f>
        <v>0</v>
      </c>
      <c r="C55">
        <f>B55/3</f>
        <v>0</v>
      </c>
    </row>
    <row r="56" spans="1:3">
      <c r="A56" s="2" t="s">
        <v>35</v>
      </c>
      <c r="B56">
        <f>SUM(C18, C33, C38)</f>
        <v>0</v>
      </c>
      <c r="C56">
        <f>B56/3</f>
        <v>0</v>
      </c>
    </row>
    <row r="57" spans="1:3">
      <c r="A57" s="2" t="s">
        <v>45</v>
      </c>
      <c r="B57">
        <f>SUM(C6, C13, C17)</f>
        <v>0</v>
      </c>
      <c r="C57">
        <f>B57/3</f>
        <v>0</v>
      </c>
    </row>
    <row r="58" spans="1:3">
      <c r="A58" s="2" t="s">
        <v>36</v>
      </c>
      <c r="B58">
        <f>SUM(C29, C37, C39)</f>
        <v>0</v>
      </c>
      <c r="C58">
        <f>B58/3</f>
        <v>0</v>
      </c>
    </row>
    <row r="59" spans="1:3">
      <c r="A59" s="2" t="s">
        <v>37</v>
      </c>
      <c r="B59">
        <f>SUM(C11, C19, C42)</f>
        <v>0</v>
      </c>
      <c r="C59">
        <f>B59/3</f>
        <v>0</v>
      </c>
    </row>
    <row r="60" spans="1:3">
      <c r="A60" s="2" t="s">
        <v>38</v>
      </c>
      <c r="B60">
        <f>SUM(C6:C45)</f>
        <v>0</v>
      </c>
      <c r="C60">
        <f>B60/160</f>
        <v>0</v>
      </c>
    </row>
    <row r="61" spans="1:3">
      <c r="A61" s="10" t="s">
        <v>56</v>
      </c>
    </row>
    <row r="62" spans="1:3">
      <c r="A62" s="10" t="s">
        <v>57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0" orientation="portrait" horizontalDpi="4294967293"/>
  <headerFooter>
    <oddFooter>&amp;LSuomennos Jorma Fredriksson ja Leni Honka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jorma fredriksson</dc:creator>
  <cp:lastModifiedBy>Kirsi Räisänen</cp:lastModifiedBy>
  <cp:lastPrinted>2017-02-15T07:45:33Z</cp:lastPrinted>
  <dcterms:created xsi:type="dcterms:W3CDTF">2016-01-25T08:37:00Z</dcterms:created>
  <dcterms:modified xsi:type="dcterms:W3CDTF">2018-08-07T12:55:38Z</dcterms:modified>
</cp:coreProperties>
</file>